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30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F32" i="4"/>
  <c r="G32" i="4"/>
  <c r="H32" i="4"/>
  <c r="M32" i="4"/>
  <c r="P32" i="4"/>
  <c r="O32" i="4"/>
  <c r="N32" i="4"/>
  <c r="H30" i="2"/>
  <c r="G30" i="2"/>
  <c r="F30" i="2"/>
  <c r="E30" i="2"/>
  <c r="H29" i="2"/>
  <c r="G29" i="2"/>
  <c r="F29" i="2"/>
  <c r="E29" i="2"/>
  <c r="H27" i="2"/>
  <c r="G27" i="2"/>
  <c r="F27" i="2"/>
  <c r="E27" i="2"/>
  <c r="H26" i="2"/>
  <c r="G26" i="2"/>
  <c r="F26" i="2"/>
  <c r="E26" i="2"/>
  <c r="E23" i="2"/>
  <c r="F23" i="2"/>
  <c r="G23" i="2"/>
  <c r="H23" i="2"/>
  <c r="H22" i="2"/>
  <c r="G22" i="2"/>
  <c r="F22" i="2"/>
  <c r="E22" i="2"/>
  <c r="E20" i="2"/>
  <c r="F20" i="2"/>
  <c r="G20" i="2"/>
  <c r="H20" i="2"/>
  <c r="H19" i="2"/>
  <c r="G19" i="2"/>
  <c r="F19" i="2"/>
  <c r="E19" i="2"/>
  <c r="G31" i="3" l="1"/>
  <c r="F31" i="3"/>
  <c r="E31" i="3"/>
  <c r="E24" i="2" l="1"/>
  <c r="E31" i="2" s="1"/>
  <c r="M20" i="4"/>
  <c r="G24" i="2"/>
  <c r="G31" i="2" s="1"/>
  <c r="N20" i="4"/>
  <c r="H24" i="2" s="1"/>
  <c r="F24" i="2"/>
</calcChain>
</file>

<file path=xl/sharedStrings.xml><?xml version="1.0" encoding="utf-8"?>
<sst xmlns="http://schemas.openxmlformats.org/spreadsheetml/2006/main" count="159" uniqueCount="57">
  <si>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</si>
  <si>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</si>
  <si>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</si>
  <si>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</si>
  <si>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</si>
  <si>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</si>
  <si>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</si>
  <si>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</si>
  <si>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</si>
  <si>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</si>
  <si>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</si>
  <si>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</si>
  <si>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</si>
  <si>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</si>
  <si>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</si>
  <si>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</si>
  <si>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</si>
  <si>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</si>
  <si>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</si>
  <si>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</si>
  <si>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</si>
  <si>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</si>
  <si>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</si>
  <si>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</si>
  <si>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</si>
  <si>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</si>
  <si>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</si>
  <si>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</si>
  <si>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</si>
  <si>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</si>
  <si>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</si>
  <si>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</si>
  <si>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</si>
  <si>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(Невьянского ГО и ГО Верх-Нейвинский)</t>
  </si>
  <si>
    <t>Форма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</si>
  <si>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</si>
  <si>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</si>
  <si>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</si>
  <si>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</si>
  <si>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</si>
  <si>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</si>
  <si>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</si>
  <si>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</si>
  <si>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</si>
  <si>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</si>
  <si>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</si>
  <si>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</si>
  <si>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</si>
  <si>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</si>
  <si>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</si>
  <si>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</si>
  <si>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</si>
  <si>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</si>
  <si>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</si>
  <si>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</si>
  <si>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</si>
  <si>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ГУП СО "Газовые сети", с 01.03.2022 по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</si>
</sst>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7" zoomScale="80" zoomScaleNormal="80" workbookViewId="0">
      <selection activeCell="O31" sqref="O3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1"/>
    </row>
    <row r="5" spans="1:13" x14ac:dyDescent="0.25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5">
      <c r="A6" s="3"/>
      <c r="M6" s="8" t="s">
        <v>53</v>
      </c>
    </row>
    <row r="7" spans="1:13" ht="18.75" x14ac:dyDescent="0.2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8.75" x14ac:dyDescent="0.25">
      <c r="A8" s="28" t="s">
        <v>27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8.75" x14ac:dyDescent="0.25">
      <c r="A9" s="28" t="s">
        <v>28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8.75" x14ac:dyDescent="0.25">
      <c r="A10" s="28" t="s">
        <v>29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8.75" x14ac:dyDescent="0.25">
      <c r="A11" s="31" t="s">
        <v>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8.75" x14ac:dyDescent="0.25">
      <c r="A12" s="28" t="s">
        <v>31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8.75" x14ac:dyDescent="0.25">
      <c r="A13" s="31" t="s">
        <v>32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51" customHeight="1" x14ac:dyDescent="0.25">
      <c r="A14" s="30" t="s">
        <v>5</v>
      </c>
      <c r="B14" s="30" t="s">
        <v>6</v>
      </c>
      <c r="C14" s="30"/>
      <c r="D14" s="30"/>
      <c r="E14" s="30" t="s">
        <v>7</v>
      </c>
      <c r="F14" s="30"/>
      <c r="G14" s="30" t="s">
        <v>8</v>
      </c>
      <c r="H14" s="30"/>
      <c r="I14" s="30" t="s">
        <v>9</v>
      </c>
      <c r="J14" s="30"/>
      <c r="K14" s="30"/>
      <c r="L14" s="30"/>
      <c r="M14" s="30"/>
    </row>
    <row r="15" spans="1:13" x14ac:dyDescent="0.25">
      <c r="A15" s="30"/>
      <c r="B15" s="30"/>
      <c r="C15" s="30"/>
      <c r="D15" s="30"/>
      <c r="E15" s="30" t="s">
        <v>10</v>
      </c>
      <c r="F15" s="30" t="s">
        <v>26</v>
      </c>
      <c r="G15" s="30" t="s">
        <v>10</v>
      </c>
      <c r="H15" s="30" t="s">
        <v>26</v>
      </c>
      <c r="I15" s="30" t="s">
        <v>10</v>
      </c>
      <c r="J15" s="30" t="s">
        <v>26</v>
      </c>
      <c r="K15" s="30" t="s">
        <v>11</v>
      </c>
      <c r="L15" s="30"/>
      <c r="M15" s="30"/>
    </row>
    <row r="16" spans="1:13" ht="63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4" t="s">
        <v>12</v>
      </c>
      <c r="L16" s="4" t="s">
        <v>13</v>
      </c>
      <c r="M16" s="4" t="s">
        <v>14</v>
      </c>
    </row>
    <row r="17" spans="1:13" x14ac:dyDescent="0.25">
      <c r="A17" s="30"/>
      <c r="B17" s="30">
        <v>1</v>
      </c>
      <c r="C17" s="30"/>
      <c r="D17" s="30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9" t="s">
        <v>15</v>
      </c>
      <c r="C18" s="29"/>
      <c r="D18" s="29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9" t="s">
        <v>16</v>
      </c>
      <c r="C19" s="32" t="s">
        <v>17</v>
      </c>
      <c r="D19" s="6" t="s">
        <v>18</v>
      </c>
      <c r="E19" s="14">
        <f>'форма 3'!E15-'форма 2 (Невьянск)'!E19</f>
        <v>0</v>
      </c>
      <c r="F19" s="14">
        <f>'форма 3'!F15-'форма 2 (Невьянск)'!F19</f>
        <v>0</v>
      </c>
      <c r="G19" s="16">
        <f>'форма 3'!M15-'форма 2 (Невьянск)'!G19</f>
        <v>0</v>
      </c>
      <c r="H19" s="16">
        <f>'форма 3'!N15-'форма 2 (Невьянск)'!H19</f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9"/>
      <c r="C20" s="34"/>
      <c r="D20" s="6" t="s">
        <v>19</v>
      </c>
      <c r="E20" s="26">
        <f>'форма 3'!E16-'форма 2 (Невьянск)'!E20</f>
        <v>1</v>
      </c>
      <c r="F20" s="26">
        <f>'форма 3'!F16-'форма 2 (Невьянск)'!F20</f>
        <v>5</v>
      </c>
      <c r="G20" s="26">
        <f>'форма 3'!M16-'форма 2 (Невьянск)'!G20</f>
        <v>4</v>
      </c>
      <c r="H20" s="26">
        <f>'форма 3'!N16-'форма 2 (Невьянск)'!H20</f>
        <v>17.100000000000001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29"/>
      <c r="C21" s="33"/>
      <c r="D21" s="24" t="s">
        <v>55</v>
      </c>
      <c r="E21" s="22">
        <v>273</v>
      </c>
      <c r="F21" s="22">
        <v>1365</v>
      </c>
      <c r="G21" s="22">
        <v>273</v>
      </c>
      <c r="H21" s="22">
        <v>1365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29"/>
      <c r="C22" s="29" t="s">
        <v>20</v>
      </c>
      <c r="D22" s="6" t="s">
        <v>18</v>
      </c>
      <c r="E22" s="26">
        <f>'форма 3'!E18-'форма 2 (Невьянск)'!E22</f>
        <v>0</v>
      </c>
      <c r="F22" s="26">
        <f>'форма 3'!F18-'форма 2 (Невьянск)'!F22</f>
        <v>0</v>
      </c>
      <c r="G22" s="26">
        <f>'форма 3'!M18-'форма 2 (Невьянск)'!G22</f>
        <v>0</v>
      </c>
      <c r="H22" s="26">
        <f>'форма 3'!N18-'форма 2 (Невьянск)'!H22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9"/>
      <c r="C23" s="29"/>
      <c r="D23" s="6" t="s">
        <v>19</v>
      </c>
      <c r="E23" s="26">
        <f>'форма 3'!E19-'форма 2 (Невьянск)'!E23</f>
        <v>1</v>
      </c>
      <c r="F23" s="26">
        <f>'форма 3'!F19-'форма 2 (Невьянск)'!F23</f>
        <v>7.6</v>
      </c>
      <c r="G23" s="26">
        <f>'форма 3'!M19-'форма 2 (Невьянск)'!G23</f>
        <v>0</v>
      </c>
      <c r="H23" s="26">
        <f>'форма 3'!N19-'форма 2 (Невьянск)'!H23</f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9" t="s">
        <v>21</v>
      </c>
      <c r="C24" s="32" t="s">
        <v>17</v>
      </c>
      <c r="D24" s="6" t="s">
        <v>19</v>
      </c>
      <c r="E24" s="26">
        <f>'форма 3'!E20-'форма 2 (Невьянск)'!E24</f>
        <v>0</v>
      </c>
      <c r="F24" s="26">
        <f>'форма 3'!F20-'форма 2 (Невьянск)'!F24</f>
        <v>0</v>
      </c>
      <c r="G24" s="26">
        <f>'форма 3'!M20-'форма 2 (Невьянск)'!G24</f>
        <v>0</v>
      </c>
      <c r="H24" s="26">
        <f>'форма 3'!N20-'форма 2 (Невьянск)'!H24</f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29"/>
      <c r="C25" s="33"/>
      <c r="D25" s="24" t="s">
        <v>55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29"/>
      <c r="C26" s="5" t="s">
        <v>20</v>
      </c>
      <c r="D26" s="6" t="s">
        <v>19</v>
      </c>
      <c r="E26" s="26">
        <f>'форма 3'!E22-'форма 2 (Невьянск)'!E26</f>
        <v>1</v>
      </c>
      <c r="F26" s="26">
        <f>'форма 3'!F22-'форма 2 (Невьянск)'!F26</f>
        <v>246</v>
      </c>
      <c r="G26" s="26">
        <f>'форма 3'!M22-'форма 2 (Невьянск)'!G26</f>
        <v>0</v>
      </c>
      <c r="H26" s="26">
        <f>'форма 3'!N22-'форма 2 (Невьянск)'!H26</f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9" t="s">
        <v>22</v>
      </c>
      <c r="C27" s="32" t="s">
        <v>17</v>
      </c>
      <c r="D27" s="6" t="s">
        <v>19</v>
      </c>
      <c r="E27" s="26">
        <f>'форма 3'!E23-'форма 2 (Невьянск)'!E27</f>
        <v>0</v>
      </c>
      <c r="F27" s="26">
        <f>'форма 3'!F23-'форма 2 (Невьянск)'!F27</f>
        <v>0</v>
      </c>
      <c r="G27" s="26">
        <f>'форма 3'!M23-'форма 2 (Невьянск)'!G27</f>
        <v>0</v>
      </c>
      <c r="H27" s="26">
        <f>'форма 3'!N23-'форма 2 (Невьянск)'!H27</f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29"/>
      <c r="C28" s="33"/>
      <c r="D28" s="24" t="s">
        <v>55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29"/>
      <c r="C29" s="5" t="s">
        <v>20</v>
      </c>
      <c r="D29" s="6" t="s">
        <v>19</v>
      </c>
      <c r="E29" s="26">
        <f>'форма 3'!E25-'форма 2 (Невьянск)'!E29</f>
        <v>0</v>
      </c>
      <c r="F29" s="26">
        <f>'форма 3'!F25-'форма 2 (Невьянск)'!F29</f>
        <v>0</v>
      </c>
      <c r="G29" s="26">
        <f>'форма 3'!M25-'форма 2 (Невьянск)'!G29</f>
        <v>0</v>
      </c>
      <c r="H29" s="26">
        <f>'форма 3'!N25-'форма 2 (Невьянск)'!H29</f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9.5" customHeight="1" x14ac:dyDescent="0.25">
      <c r="A30" s="4">
        <v>10</v>
      </c>
      <c r="B30" s="29" t="s">
        <v>23</v>
      </c>
      <c r="C30" s="29"/>
      <c r="D30" s="29"/>
      <c r="E30" s="26">
        <f>'форма 3'!E27-'форма 2 (Невьянск)'!E30</f>
        <v>0</v>
      </c>
      <c r="F30" s="26">
        <f>'форма 3'!F27-'форма 2 (Невьянск)'!F30</f>
        <v>0</v>
      </c>
      <c r="G30" s="26">
        <f>'форма 3'!M27-'форма 2 (Невьянск)'!G30</f>
        <v>0</v>
      </c>
      <c r="H30" s="26">
        <f>'форма 3'!N27-'форма 2 (Невьянск)'!H30</f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20.25" customHeight="1" x14ac:dyDescent="0.25">
      <c r="A31" s="4">
        <v>11</v>
      </c>
      <c r="B31" s="29" t="s">
        <v>24</v>
      </c>
      <c r="C31" s="29"/>
      <c r="D31" s="29"/>
      <c r="E31" s="5">
        <f>SUM(E19:E30)</f>
        <v>276</v>
      </c>
      <c r="F31" s="16">
        <v>1093.3599999999999</v>
      </c>
      <c r="G31" s="16">
        <f>SUM(G19:G30)</f>
        <v>277</v>
      </c>
      <c r="H31" s="16">
        <v>1093.3599999999999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29" t="s">
        <v>25</v>
      </c>
      <c r="C32" s="29"/>
      <c r="D32" s="29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6" zoomScale="80" zoomScaleNormal="80" workbookViewId="0">
      <selection activeCell="M32" sqref="M32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x14ac:dyDescent="0.25">
      <c r="A4" s="3"/>
    </row>
    <row r="5" spans="1:13" x14ac:dyDescent="0.25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x14ac:dyDescent="0.25">
      <c r="A6" s="3"/>
      <c r="M6" s="8" t="s">
        <v>53</v>
      </c>
    </row>
    <row r="7" spans="1:13" ht="18.75" x14ac:dyDescent="0.2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8.75" x14ac:dyDescent="0.25">
      <c r="A8" s="28" t="s">
        <v>27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8.75" x14ac:dyDescent="0.25">
      <c r="A9" s="28" t="s">
        <v>28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8.75" x14ac:dyDescent="0.25">
      <c r="A10" s="28" t="s">
        <v>29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8.75" x14ac:dyDescent="0.25">
      <c r="A11" s="31" t="s">
        <v>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18.75" x14ac:dyDescent="0.25">
      <c r="A12" s="28" t="s">
        <v>31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8.75" x14ac:dyDescent="0.25">
      <c r="A13" s="31" t="s">
        <v>33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51" customHeight="1" x14ac:dyDescent="0.25">
      <c r="A14" s="30" t="s">
        <v>5</v>
      </c>
      <c r="B14" s="30" t="s">
        <v>6</v>
      </c>
      <c r="C14" s="30"/>
      <c r="D14" s="30"/>
      <c r="E14" s="30" t="s">
        <v>7</v>
      </c>
      <c r="F14" s="30"/>
      <c r="G14" s="30" t="s">
        <v>8</v>
      </c>
      <c r="H14" s="30"/>
      <c r="I14" s="30" t="s">
        <v>9</v>
      </c>
      <c r="J14" s="30"/>
      <c r="K14" s="30"/>
      <c r="L14" s="30"/>
      <c r="M14" s="30"/>
    </row>
    <row r="15" spans="1:13" x14ac:dyDescent="0.25">
      <c r="A15" s="30"/>
      <c r="B15" s="30"/>
      <c r="C15" s="30"/>
      <c r="D15" s="30"/>
      <c r="E15" s="30" t="s">
        <v>10</v>
      </c>
      <c r="F15" s="30" t="s">
        <v>26</v>
      </c>
      <c r="G15" s="30" t="s">
        <v>10</v>
      </c>
      <c r="H15" s="30" t="s">
        <v>26</v>
      </c>
      <c r="I15" s="30" t="s">
        <v>10</v>
      </c>
      <c r="J15" s="30" t="s">
        <v>26</v>
      </c>
      <c r="K15" s="30" t="s">
        <v>11</v>
      </c>
      <c r="L15" s="30"/>
      <c r="M15" s="30"/>
    </row>
    <row r="16" spans="1:13" ht="63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4" t="s">
        <v>12</v>
      </c>
      <c r="L16" s="4" t="s">
        <v>13</v>
      </c>
      <c r="M16" s="4" t="s">
        <v>14</v>
      </c>
    </row>
    <row r="17" spans="1:13" x14ac:dyDescent="0.25">
      <c r="A17" s="30"/>
      <c r="B17" s="30">
        <v>1</v>
      </c>
      <c r="C17" s="30"/>
      <c r="D17" s="30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9" t="s">
        <v>15</v>
      </c>
      <c r="C18" s="29"/>
      <c r="D18" s="29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9" t="s">
        <v>16</v>
      </c>
      <c r="C19" s="32" t="s">
        <v>17</v>
      </c>
      <c r="D19" s="6" t="s">
        <v>18</v>
      </c>
      <c r="E19" s="13">
        <v>0</v>
      </c>
      <c r="F19" s="13">
        <v>0</v>
      </c>
      <c r="G19" s="16">
        <v>0</v>
      </c>
      <c r="H19" s="1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9"/>
      <c r="C20" s="34"/>
      <c r="D20" s="6" t="s">
        <v>19</v>
      </c>
      <c r="E20" s="10">
        <v>1</v>
      </c>
      <c r="F20" s="18">
        <v>40.700000000000003</v>
      </c>
      <c r="G20" s="19">
        <v>1</v>
      </c>
      <c r="H20" s="19">
        <v>4.9000000000000004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29"/>
      <c r="C21" s="33"/>
      <c r="D21" s="24" t="s">
        <v>55</v>
      </c>
      <c r="E21" s="22">
        <v>273</v>
      </c>
      <c r="F21" s="22">
        <v>1365</v>
      </c>
      <c r="G21" s="25">
        <v>273</v>
      </c>
      <c r="H21" s="25">
        <v>1365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29"/>
      <c r="C22" s="29" t="s">
        <v>20</v>
      </c>
      <c r="D22" s="6" t="s">
        <v>18</v>
      </c>
      <c r="E22" s="5">
        <v>0</v>
      </c>
      <c r="F22" s="5">
        <v>0</v>
      </c>
      <c r="G22" s="21">
        <v>0</v>
      </c>
      <c r="H22" s="21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9"/>
      <c r="C23" s="29"/>
      <c r="D23" s="6" t="s">
        <v>19</v>
      </c>
      <c r="E23" s="5">
        <v>0</v>
      </c>
      <c r="F23" s="5">
        <v>0</v>
      </c>
      <c r="G23" s="21">
        <v>0</v>
      </c>
      <c r="H23" s="21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9" t="s">
        <v>21</v>
      </c>
      <c r="C24" s="32" t="s">
        <v>17</v>
      </c>
      <c r="D24" s="6" t="s">
        <v>19</v>
      </c>
      <c r="E24" s="17">
        <v>0</v>
      </c>
      <c r="F24" s="17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29"/>
      <c r="C25" s="33"/>
      <c r="D25" s="24" t="s">
        <v>55</v>
      </c>
      <c r="E25" s="17"/>
      <c r="F25" s="17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29"/>
      <c r="C26" s="5" t="s">
        <v>20</v>
      </c>
      <c r="D26" s="6" t="s">
        <v>19</v>
      </c>
      <c r="E26" s="17">
        <v>1</v>
      </c>
      <c r="F26" s="17">
        <v>780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9" t="s">
        <v>22</v>
      </c>
      <c r="C27" s="32" t="s">
        <v>17</v>
      </c>
      <c r="D27" s="6" t="s">
        <v>19</v>
      </c>
      <c r="E27" s="5"/>
      <c r="F27" s="5">
        <v>0</v>
      </c>
      <c r="G27" s="5">
        <v>0</v>
      </c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29"/>
      <c r="C28" s="33"/>
      <c r="D28" s="24" t="s">
        <v>55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29"/>
      <c r="C29" s="5" t="s">
        <v>20</v>
      </c>
      <c r="D29" s="6" t="s">
        <v>19</v>
      </c>
      <c r="E29" s="5">
        <v>0</v>
      </c>
      <c r="F29" s="5">
        <v>0</v>
      </c>
      <c r="G29" s="5">
        <v>1</v>
      </c>
      <c r="H29" s="5">
        <v>2000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4">
        <v>10</v>
      </c>
      <c r="B30" s="29" t="s">
        <v>23</v>
      </c>
      <c r="C30" s="29"/>
      <c r="D30" s="29"/>
      <c r="E30" s="5">
        <v>1</v>
      </c>
      <c r="F30" s="5">
        <v>50</v>
      </c>
      <c r="G30" s="5">
        <v>1</v>
      </c>
      <c r="H30" s="5">
        <v>212.2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4">
        <v>11</v>
      </c>
      <c r="B31" s="29" t="s">
        <v>24</v>
      </c>
      <c r="C31" s="29"/>
      <c r="D31" s="29"/>
      <c r="E31" s="5">
        <f>SUM(E19:E30)</f>
        <v>276</v>
      </c>
      <c r="F31" s="5">
        <f>SUM(F19:F30)</f>
        <v>2235.6999999999998</v>
      </c>
      <c r="G31" s="5">
        <f>SUM(G19:G30)</f>
        <v>276</v>
      </c>
      <c r="H31" s="5">
        <v>130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29" t="s">
        <v>25</v>
      </c>
      <c r="C32" s="29"/>
      <c r="D32" s="29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Normal="100" workbookViewId="0">
      <selection activeCell="S10" sqref="S10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21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21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21" x14ac:dyDescent="0.25">
      <c r="A4" s="27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21" ht="2.25" customHeight="1" x14ac:dyDescent="0.25">
      <c r="A5" s="3"/>
      <c r="P5" s="8"/>
    </row>
    <row r="6" spans="1:21" ht="18.75" x14ac:dyDescent="0.25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21" ht="18.75" x14ac:dyDescent="0.25">
      <c r="A7" s="28" t="s">
        <v>51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21" ht="18.75" x14ac:dyDescent="0.25">
      <c r="A8" s="28" t="s">
        <v>52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21" ht="18.75" x14ac:dyDescent="0.25">
      <c r="A9" s="31" t="s">
        <v>56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21" ht="51.75" customHeight="1" x14ac:dyDescent="0.25">
      <c r="A10" s="30" t="s">
        <v>5</v>
      </c>
      <c r="B10" s="30" t="s">
        <v>6</v>
      </c>
      <c r="C10" s="30"/>
      <c r="D10" s="30"/>
      <c r="E10" s="30" t="s">
        <v>35</v>
      </c>
      <c r="F10" s="30"/>
      <c r="G10" s="30" t="s">
        <v>36</v>
      </c>
      <c r="H10" s="30"/>
      <c r="I10" s="30"/>
      <c r="J10" s="30"/>
      <c r="K10" s="30"/>
      <c r="L10" s="30"/>
      <c r="M10" s="30" t="s">
        <v>37</v>
      </c>
      <c r="N10" s="30"/>
      <c r="O10" s="30" t="s">
        <v>38</v>
      </c>
      <c r="P10" s="30"/>
      <c r="T10" s="11" t="s">
        <v>54</v>
      </c>
      <c r="U10" s="11"/>
    </row>
    <row r="11" spans="1:21" x14ac:dyDescent="0.25">
      <c r="A11" s="30"/>
      <c r="B11" s="30"/>
      <c r="C11" s="30"/>
      <c r="D11" s="30"/>
      <c r="E11" s="30" t="s">
        <v>10</v>
      </c>
      <c r="F11" s="30" t="s">
        <v>26</v>
      </c>
      <c r="G11" s="30" t="s">
        <v>10</v>
      </c>
      <c r="H11" s="30" t="s">
        <v>26</v>
      </c>
      <c r="I11" s="30" t="s">
        <v>39</v>
      </c>
      <c r="J11" s="30"/>
      <c r="K11" s="30"/>
      <c r="L11" s="30"/>
      <c r="M11" s="30" t="s">
        <v>10</v>
      </c>
      <c r="N11" s="30" t="s">
        <v>26</v>
      </c>
      <c r="O11" s="30" t="s">
        <v>10</v>
      </c>
      <c r="P11" s="30" t="s">
        <v>49</v>
      </c>
    </row>
    <row r="12" spans="1:21" ht="25.5" customHeight="1" x14ac:dyDescent="0.25">
      <c r="A12" s="30"/>
      <c r="B12" s="30"/>
      <c r="C12" s="30"/>
      <c r="D12" s="30"/>
      <c r="E12" s="30"/>
      <c r="F12" s="30"/>
      <c r="G12" s="30"/>
      <c r="H12" s="30"/>
      <c r="I12" s="30" t="s">
        <v>40</v>
      </c>
      <c r="J12" s="30" t="s">
        <v>14</v>
      </c>
      <c r="K12" s="30"/>
      <c r="L12" s="30"/>
      <c r="M12" s="30"/>
      <c r="N12" s="30"/>
      <c r="O12" s="30"/>
      <c r="P12" s="30"/>
    </row>
    <row r="13" spans="1:21" ht="139.5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4" t="s">
        <v>41</v>
      </c>
      <c r="K13" s="4" t="s">
        <v>42</v>
      </c>
      <c r="L13" s="4" t="s">
        <v>43</v>
      </c>
      <c r="M13" s="30"/>
      <c r="N13" s="30"/>
      <c r="O13" s="30"/>
      <c r="P13" s="30"/>
    </row>
    <row r="14" spans="1:21" x14ac:dyDescent="0.25">
      <c r="A14" s="30"/>
      <c r="B14" s="30">
        <v>1</v>
      </c>
      <c r="C14" s="30"/>
      <c r="D14" s="30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25">
      <c r="A15" s="5">
        <v>1</v>
      </c>
      <c r="B15" s="30" t="s">
        <v>16</v>
      </c>
      <c r="C15" s="32" t="s">
        <v>17</v>
      </c>
      <c r="D15" s="6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9</v>
      </c>
      <c r="P15" s="17">
        <v>45</v>
      </c>
    </row>
    <row r="16" spans="1:21" ht="31.5" x14ac:dyDescent="0.25">
      <c r="A16" s="5">
        <v>2</v>
      </c>
      <c r="B16" s="30"/>
      <c r="C16" s="34"/>
      <c r="D16" s="6" t="s">
        <v>19</v>
      </c>
      <c r="E16" s="9">
        <v>2</v>
      </c>
      <c r="F16" s="9">
        <v>45.7</v>
      </c>
      <c r="G16" s="5">
        <v>1</v>
      </c>
      <c r="H16" s="5">
        <v>5</v>
      </c>
      <c r="I16" s="5">
        <v>1</v>
      </c>
      <c r="J16" s="5">
        <v>0</v>
      </c>
      <c r="K16" s="5">
        <v>0</v>
      </c>
      <c r="L16" s="5">
        <v>0</v>
      </c>
      <c r="M16" s="10">
        <v>5</v>
      </c>
      <c r="N16" s="10">
        <v>22</v>
      </c>
      <c r="O16" s="17">
        <v>23</v>
      </c>
      <c r="P16" s="17">
        <v>122.3</v>
      </c>
    </row>
    <row r="17" spans="1:16" x14ac:dyDescent="0.25">
      <c r="A17" s="22"/>
      <c r="B17" s="30"/>
      <c r="C17" s="33"/>
      <c r="D17" s="24" t="s">
        <v>55</v>
      </c>
      <c r="E17" s="22">
        <v>546</v>
      </c>
      <c r="F17" s="22">
        <v>2730</v>
      </c>
      <c r="G17" s="22"/>
      <c r="H17" s="22"/>
      <c r="I17" s="22"/>
      <c r="J17" s="22"/>
      <c r="K17" s="22"/>
      <c r="L17" s="22"/>
      <c r="M17" s="22">
        <v>546</v>
      </c>
      <c r="N17" s="22">
        <v>2730</v>
      </c>
      <c r="O17" s="17">
        <v>20</v>
      </c>
      <c r="P17" s="17">
        <v>100</v>
      </c>
    </row>
    <row r="18" spans="1:16" x14ac:dyDescent="0.25">
      <c r="A18" s="5">
        <v>3</v>
      </c>
      <c r="B18" s="30"/>
      <c r="C18" s="29" t="s">
        <v>20</v>
      </c>
      <c r="D18" s="6" t="s">
        <v>18</v>
      </c>
      <c r="E18" s="20">
        <v>0</v>
      </c>
      <c r="F18" s="20">
        <v>0</v>
      </c>
      <c r="G18" s="13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0"/>
      <c r="N18" s="20"/>
      <c r="O18" s="5"/>
      <c r="P18" s="5"/>
    </row>
    <row r="19" spans="1:16" ht="31.5" x14ac:dyDescent="0.25">
      <c r="A19" s="5">
        <v>4</v>
      </c>
      <c r="B19" s="30"/>
      <c r="C19" s="29"/>
      <c r="D19" s="6" t="s">
        <v>19</v>
      </c>
      <c r="E19" s="20">
        <v>1</v>
      </c>
      <c r="F19" s="20">
        <v>7.6</v>
      </c>
      <c r="G19" s="5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0">
        <v>0</v>
      </c>
      <c r="N19" s="20">
        <v>0</v>
      </c>
      <c r="O19" s="13">
        <v>0</v>
      </c>
      <c r="P19" s="13">
        <v>0</v>
      </c>
    </row>
    <row r="20" spans="1:16" ht="31.5" x14ac:dyDescent="0.25">
      <c r="A20" s="5">
        <v>5</v>
      </c>
      <c r="B20" s="30" t="s">
        <v>21</v>
      </c>
      <c r="C20" s="32" t="s">
        <v>17</v>
      </c>
      <c r="D20" s="6" t="s">
        <v>19</v>
      </c>
      <c r="E20" s="20">
        <v>0</v>
      </c>
      <c r="F20" s="20">
        <v>0</v>
      </c>
      <c r="G20" s="5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0">
        <f>E20</f>
        <v>0</v>
      </c>
      <c r="N20" s="20">
        <f>F20</f>
        <v>0</v>
      </c>
      <c r="O20" s="5">
        <v>0</v>
      </c>
      <c r="P20" s="5">
        <v>0</v>
      </c>
    </row>
    <row r="21" spans="1:16" x14ac:dyDescent="0.25">
      <c r="A21" s="22"/>
      <c r="B21" s="30"/>
      <c r="C21" s="33"/>
      <c r="D21" s="24" t="s">
        <v>55</v>
      </c>
      <c r="E21" s="22"/>
      <c r="F21" s="22"/>
      <c r="G21" s="22"/>
      <c r="H21" s="26"/>
      <c r="I21" s="26"/>
      <c r="J21" s="26"/>
      <c r="K21" s="26"/>
      <c r="L21" s="26"/>
      <c r="M21" s="22"/>
      <c r="N21" s="22"/>
      <c r="O21" s="22"/>
      <c r="P21" s="22"/>
    </row>
    <row r="22" spans="1:16" ht="31.5" x14ac:dyDescent="0.25">
      <c r="A22" s="5">
        <v>6</v>
      </c>
      <c r="B22" s="30"/>
      <c r="C22" s="5" t="s">
        <v>20</v>
      </c>
      <c r="D22" s="6" t="s">
        <v>19</v>
      </c>
      <c r="E22" s="20">
        <v>2</v>
      </c>
      <c r="F22" s="20">
        <v>1026</v>
      </c>
      <c r="G22" s="14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5">
        <v>0</v>
      </c>
      <c r="N22" s="5">
        <v>0</v>
      </c>
      <c r="O22" s="13">
        <v>0</v>
      </c>
      <c r="P22" s="13">
        <v>0</v>
      </c>
    </row>
    <row r="23" spans="1:16" ht="31.5" x14ac:dyDescent="0.25">
      <c r="A23" s="5">
        <v>7</v>
      </c>
      <c r="B23" s="30" t="s">
        <v>22</v>
      </c>
      <c r="C23" s="32" t="s">
        <v>17</v>
      </c>
      <c r="D23" s="6" t="s">
        <v>19</v>
      </c>
      <c r="E23" s="20">
        <v>0</v>
      </c>
      <c r="F23" s="20">
        <v>0</v>
      </c>
      <c r="G23" s="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5">
        <v>0</v>
      </c>
      <c r="N23" s="5">
        <v>0</v>
      </c>
      <c r="O23" s="5"/>
      <c r="P23" s="5"/>
    </row>
    <row r="24" spans="1:16" x14ac:dyDescent="0.25">
      <c r="A24" s="22"/>
      <c r="B24" s="30"/>
      <c r="C24" s="33"/>
      <c r="D24" s="24" t="s">
        <v>55</v>
      </c>
      <c r="E24" s="22"/>
      <c r="F24" s="22"/>
      <c r="G24" s="22"/>
      <c r="H24" s="26"/>
      <c r="I24" s="26"/>
      <c r="J24" s="26"/>
      <c r="K24" s="26"/>
      <c r="L24" s="26"/>
      <c r="M24" s="22"/>
      <c r="N24" s="22"/>
      <c r="O24" s="22"/>
      <c r="P24" s="22"/>
    </row>
    <row r="25" spans="1:16" ht="31.5" x14ac:dyDescent="0.25">
      <c r="A25" s="5">
        <v>8</v>
      </c>
      <c r="B25" s="30"/>
      <c r="C25" s="5" t="s">
        <v>20</v>
      </c>
      <c r="D25" s="6" t="s">
        <v>19</v>
      </c>
      <c r="E25" s="20">
        <v>0</v>
      </c>
      <c r="F25" s="20">
        <v>0</v>
      </c>
      <c r="G25" s="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5">
        <v>1</v>
      </c>
      <c r="N25" s="5">
        <v>2000</v>
      </c>
      <c r="O25" s="5">
        <v>0</v>
      </c>
      <c r="P25" s="5">
        <v>0</v>
      </c>
    </row>
    <row r="26" spans="1:16" ht="57.75" customHeight="1" x14ac:dyDescent="0.25">
      <c r="A26" s="5">
        <v>9</v>
      </c>
      <c r="B26" s="29" t="s">
        <v>23</v>
      </c>
      <c r="C26" s="36" t="s">
        <v>50</v>
      </c>
      <c r="D26" s="36"/>
      <c r="E26" s="5">
        <v>0</v>
      </c>
      <c r="F26" s="5">
        <v>0</v>
      </c>
      <c r="G26" s="5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42.75" customHeight="1" x14ac:dyDescent="0.25">
      <c r="A27" s="5">
        <v>10</v>
      </c>
      <c r="B27" s="29"/>
      <c r="C27" s="29" t="s">
        <v>44</v>
      </c>
      <c r="D27" s="29"/>
      <c r="E27" s="5">
        <v>1</v>
      </c>
      <c r="F27" s="5">
        <v>50</v>
      </c>
      <c r="G27" s="5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5">
        <v>1</v>
      </c>
      <c r="N27" s="5">
        <v>212.2</v>
      </c>
      <c r="O27" s="5">
        <v>0</v>
      </c>
      <c r="P27" s="5">
        <v>0</v>
      </c>
    </row>
    <row r="28" spans="1:16" ht="42.75" customHeight="1" x14ac:dyDescent="0.25">
      <c r="A28" s="5">
        <v>11</v>
      </c>
      <c r="B28" s="29"/>
      <c r="C28" s="29" t="s">
        <v>45</v>
      </c>
      <c r="D28" s="29"/>
      <c r="E28" s="5">
        <v>0</v>
      </c>
      <c r="F28" s="5">
        <v>0</v>
      </c>
      <c r="G28" s="5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51" customHeight="1" x14ac:dyDescent="0.25">
      <c r="A29" s="5">
        <v>12</v>
      </c>
      <c r="B29" s="29"/>
      <c r="C29" s="36" t="s">
        <v>46</v>
      </c>
      <c r="D29" s="36"/>
      <c r="E29" s="5">
        <v>0</v>
      </c>
      <c r="F29" s="5">
        <v>0</v>
      </c>
      <c r="G29" s="5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48.75" customHeight="1" x14ac:dyDescent="0.25">
      <c r="A30" s="5">
        <v>13</v>
      </c>
      <c r="B30" s="29"/>
      <c r="C30" s="29" t="s">
        <v>47</v>
      </c>
      <c r="D30" s="29"/>
      <c r="E30" s="5">
        <v>0</v>
      </c>
      <c r="F30" s="5">
        <v>0</v>
      </c>
      <c r="G30" s="5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.75" customHeight="1" x14ac:dyDescent="0.25">
      <c r="A31" s="5">
        <v>14</v>
      </c>
      <c r="B31" s="29"/>
      <c r="C31" s="29" t="s">
        <v>48</v>
      </c>
      <c r="D31" s="29"/>
      <c r="E31" s="15">
        <v>0</v>
      </c>
      <c r="F31" s="15">
        <v>0</v>
      </c>
      <c r="G31" s="5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5">
        <v>0</v>
      </c>
      <c r="N31" s="5">
        <v>0</v>
      </c>
      <c r="O31" s="5">
        <v>0</v>
      </c>
      <c r="P31" s="5">
        <v>0</v>
      </c>
    </row>
    <row r="32" spans="1:16" x14ac:dyDescent="0.25">
      <c r="A32" s="5">
        <v>15</v>
      </c>
      <c r="B32" s="29" t="s">
        <v>24</v>
      </c>
      <c r="C32" s="29"/>
      <c r="D32" s="29"/>
      <c r="E32" s="5">
        <f>SUM(E15:E31)</f>
        <v>552</v>
      </c>
      <c r="F32" s="10">
        <f>SUM(F15:F31)</f>
        <v>3859.2999999999997</v>
      </c>
      <c r="G32" s="10">
        <f>SUM(G15:G31)</f>
        <v>1</v>
      </c>
      <c r="H32" s="10">
        <f>SUM(H15:H31)</f>
        <v>5</v>
      </c>
      <c r="I32" s="10"/>
      <c r="J32" s="10"/>
      <c r="K32" s="10"/>
      <c r="L32" s="10"/>
      <c r="M32" s="10">
        <f>SUM(M15:M31)</f>
        <v>553</v>
      </c>
      <c r="N32" s="10">
        <f>SUM(N15:N31)</f>
        <v>4964.2</v>
      </c>
      <c r="O32" s="10">
        <f>SUM(O15:O31)</f>
        <v>52</v>
      </c>
      <c r="P32" s="10">
        <f>SUM(P15:P31)</f>
        <v>267.3</v>
      </c>
    </row>
  </sheetData>
  <mergeCells count="41"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2022-04-12T09:18:22Z</dcterms:modified>
</cp:coreProperties>
</file>